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K12" i="133"/>
  <c r="M12" i="133" s="1"/>
  <c r="E10" i="133"/>
  <c r="H10" i="133"/>
  <c r="K10" i="133" s="1"/>
  <c r="M10" i="133" s="1"/>
  <c r="F17" i="133"/>
  <c r="M13" i="133"/>
  <c r="H13" i="133"/>
  <c r="H11" i="133"/>
  <c r="K11" i="133" s="1"/>
  <c r="M11" i="133" s="1"/>
  <c r="M14" i="133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J17" i="131"/>
  <c r="F17" i="131"/>
  <c r="G17" i="131" s="1"/>
  <c r="F16" i="131"/>
  <c r="J16" i="131" s="1"/>
  <c r="J15" i="131"/>
  <c r="G15" i="131"/>
  <c r="F15" i="13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H14" i="121"/>
  <c r="F14" i="121"/>
  <c r="K14" i="121" s="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J13" i="131" l="1"/>
  <c r="K21" i="123"/>
  <c r="H23" i="121"/>
  <c r="K16" i="120"/>
  <c r="K14" i="123"/>
  <c r="J12" i="131"/>
  <c r="H22" i="119"/>
  <c r="K13" i="121"/>
  <c r="H25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3" i="123"/>
  <c r="H23" i="123"/>
  <c r="M14" i="123"/>
  <c r="M11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7" i="133" s="1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R18" i="131" s="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S20" i="128" l="1"/>
  <c r="S14" i="128"/>
  <c r="S15" i="128"/>
  <c r="S23" i="123"/>
  <c r="U19" i="128"/>
  <c r="V19" i="128"/>
  <c r="X19" i="128" s="1"/>
  <c r="R14" i="131"/>
  <c r="T14" i="131" s="1"/>
  <c r="U11" i="128"/>
  <c r="V11" i="128"/>
  <c r="X11" i="128" s="1"/>
  <c r="V14" i="133"/>
  <c r="X14" i="133" s="1"/>
  <c r="U14" i="133"/>
  <c r="S18" i="128"/>
  <c r="V17" i="128"/>
  <c r="X17" i="128" s="1"/>
  <c r="U17" i="128"/>
  <c r="U12" i="132"/>
  <c r="Y12" i="132" s="1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Y12" i="133" s="1"/>
  <c r="V20" i="128"/>
  <c r="X20" i="128" s="1"/>
  <c r="U20" i="128"/>
  <c r="V13" i="133"/>
  <c r="X13" i="133" s="1"/>
  <c r="U13" i="133"/>
  <c r="Y13" i="133" s="1"/>
  <c r="S12" i="123"/>
  <c r="U15" i="121"/>
  <c r="V15" i="121"/>
  <c r="X15" i="121" s="1"/>
  <c r="U23" i="123"/>
  <c r="V23" i="123"/>
  <c r="V11" i="132"/>
  <c r="X11" i="132" s="1"/>
  <c r="U11" i="132"/>
  <c r="U11" i="133"/>
  <c r="Y11" i="133" s="1"/>
  <c r="V11" i="133"/>
  <c r="X11" i="133" s="1"/>
  <c r="U16" i="128"/>
  <c r="Y16" i="128" s="1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6" i="131"/>
  <c r="W16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4" i="133" l="1"/>
  <c r="Y15" i="128"/>
  <c r="Y14" i="128"/>
  <c r="Y17" i="128"/>
  <c r="Y20" i="128"/>
  <c r="Y11" i="128"/>
  <c r="Y15" i="121"/>
  <c r="V11" i="118"/>
  <c r="X11" i="118" s="1"/>
  <c r="Y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8" i="128" s="1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V13" i="123" l="1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3"/>
  <c r="Y17" i="133" s="1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<sst xmlns="http://schemas.openxmlformats.org/spreadsheetml/2006/main" count="905" uniqueCount="217">
  <si>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</si>
  <si>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</si>
  <si>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</si>
  <si>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</si>
  <si>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</si>
  <si>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</si>
  <si>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</si>
  <si>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</si>
  <si>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</si>
  <si>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</si>
  <si>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</si>
  <si>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</si>
  <si>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</si>
  <si>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</si>
  <si>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</si>
  <si>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</si>
  <si>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</si>
  <si>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</si>
  <si>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</si>
  <si>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</si>
  <si>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</si>
  <si>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</si>
  <si>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</si>
  <si>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</si>
  <si>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</si>
  <si>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</si>
  <si>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</si>
  <si>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</si>
  <si>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</si>
  <si>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</si>
  <si>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</si>
  <si>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</si>
  <si>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</si>
  <si>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</si>
  <si>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</si>
  <si>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</si>
  <si>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</si>
  <si>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</si>
  <si>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</si>
  <si>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</si>
  <si>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</si>
  <si>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</si>
  <si>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</si>
  <si>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</si>
  <si>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</si>
  <si>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</si>
  <si>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</si>
  <si>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</si>
  <si>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</si>
  <si>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</si>
  <si>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</si>
  <si>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</si>
  <si>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</si>
  <si>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</si>
  <si>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</si>
  <si>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</si>
  <si>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</si>
  <si>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</si>
  <si>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</si>
  <si>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</si>
  <si>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</si>
  <si>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</si>
  <si>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</si>
  <si>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</si>
  <si>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</si>
  <si>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</si>
  <si>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</si>
  <si>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</si>
  <si>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</si>
  <si>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</si>
  <si>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</si>
  <si>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</si>
  <si>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</si>
  <si>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</si>
  <si>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</si>
  <si>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</si>
  <si>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</si>
  <si>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</si>
  <si>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</si>
  <si>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</si>
  <si>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</si>
  <si>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</si>
  <si>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</si>
  <si>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</si>
  <si>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</si>
  <si>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</si>
  <si>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</si>
  <si>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</si>
  <si>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</si>
  <si>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</si>
  <si>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</si>
  <si>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</si>
  <si>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</si>
  <si>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</si>
  <si>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</si>
  <si>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</si>
  <si>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</si>
  <si>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</si>
  <si>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</si>
  <si>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</si>
  <si>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</si>
  <si>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</si>
  <si>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</si>
  <si>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</si>
  <si>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</si>
  <si>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</si>
  <si>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</si>
  <si>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</si>
  <si>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</si>
  <si>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</si>
  <si>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</si>
  <si>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</si>
  <si>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</si>
  <si>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</si>
  <si>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</si>
  <si>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</si>
  <si>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</si>
  <si>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</si>
  <si>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</si>
  <si>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</si>
  <si>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</si>
  <si>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</si>
  <si>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</si>
  <si>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</si>
  <si>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</si>
  <si>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</si>
  <si>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</si>
  <si>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</si>
  <si>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</si>
  <si>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</si>
  <si>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</si>
  <si>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</si>
  <si>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</si>
  <si>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</si>
  <si>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</si>
  <si>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</si>
  <si>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</si>
  <si>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</si>
  <si>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</si>
  <si>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</si>
  <si>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</si>
  <si>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</si>
  <si>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</si>
  <si>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</si>
  <si>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</si>
  <si>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</si>
  <si>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</si>
  <si>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</si>
  <si>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</si>
  <si>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</si>
  <si>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</si>
  <si>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</si>
  <si>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</si>
  <si>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</si>
  <si>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</si>
  <si>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</si>
  <si>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</si>
  <si>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</si>
  <si>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</si>
  <si>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</si>
  <si>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</si>
  <si>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</si>
  <si>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</si>
  <si>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</si>
  <si>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</si>
  <si>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</si>
  <si>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</si>
  <si>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</si>
  <si>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</si>
  <si>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</si>
  <si>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</si>
  <si>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</si>
  <si>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</si>
  <si>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</si>
  <si>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</si>
  <si>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</si>
  <si>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</si>
  <si>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</si>
  <si>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</si>
  <si>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</si>
  <si>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</si>
  <si>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</si>
  <si>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</si>
  <si>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</si>
  <si>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</si>
  <si>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</si>
  <si>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</si>
  <si>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</si>
  <si>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</si>
  <si>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</si>
  <si>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</si>
  <si>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</si>
  <si>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</si>
  <si>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</si>
  <si>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</si>
  <si>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</si>
  <si>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</si>
  <si>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</si>
  <si>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</si>
  <si>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</si>
  <si>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</si>
  <si>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</si>
  <si>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</si>
  <si>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</si>
  <si>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</si>
  <si>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</si>
  <si>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</si>
  <si>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</si>
  <si>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</si>
  <si>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</si>
  <si>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</si>
  <si>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</si>
  <si>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</si>
  <si>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</si>
  <si>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</si>
  <si>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</si>
  <si>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01 AL 15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</si>
</sst>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W7" sqref="W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1000</v>
      </c>
      <c r="X11" s="125">
        <f>SUM(V11:W11)</f>
        <v>1121.0214080000001</v>
      </c>
      <c r="Y11" s="125">
        <f>H11+U11-X11</f>
        <v>2256.9485919999997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1000</v>
      </c>
      <c r="X15" s="58">
        <f>SUM(X10:X14)</f>
        <v>1363.0642240000002</v>
      </c>
      <c r="Y15" s="58">
        <f>SUM(Y10:Y14)</f>
        <v>8770.8457759999983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215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10" sqref="U10:V10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98</v>
      </c>
      <c r="B11" s="268" t="s">
        <v>210</v>
      </c>
      <c r="C11" s="280" t="s">
        <v>198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212</v>
      </c>
      <c r="C13" s="280" t="s">
        <v>199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213</v>
      </c>
      <c r="C14" s="284" t="s">
        <v>200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214</v>
      </c>
      <c r="C15" s="284" t="s">
        <v>200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0</v>
      </c>
      <c r="X8" s="183">
        <f>SUM(X9:X11)</f>
        <v>6902.3422320000018</v>
      </c>
      <c r="Y8" s="183">
        <f>SUM(Y9:Y11)</f>
        <v>32530.502767999998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0</v>
      </c>
      <c r="X10" s="154">
        <f>SUM(V10:W10)</f>
        <v>1904.6610000000001</v>
      </c>
      <c r="Y10" s="154">
        <f>H10+U10-X10</f>
        <v>9999.9989999999998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0</v>
      </c>
      <c r="X28" s="167">
        <f>SUM(X8+X12+X14+X16+X18+X20+X23)</f>
        <v>9468.5296840000028</v>
      </c>
      <c r="Y28" s="167">
        <f>SUM(Y8+Y12+Y14+Y16+Y18+Y20+Y23)</f>
        <v>64767.020508000001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1000</v>
      </c>
      <c r="X12" s="154">
        <f>SUM(V12:W12)</f>
        <v>1165.8904</v>
      </c>
      <c r="Y12" s="154">
        <f>H12+U12-X12</f>
        <v>2461.7946000000002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1000</v>
      </c>
      <c r="X20" s="167">
        <f>SUM(X10:X19)</f>
        <v>6271.3096000000005</v>
      </c>
      <c r="Y20" s="167">
        <f>SUM(Y10:Y19)</f>
        <v>41614.395400000001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1000</v>
      </c>
      <c r="X9" s="147">
        <f>SUM(X10:X19)</f>
        <v>2198.7135520000002</v>
      </c>
      <c r="Y9" s="147">
        <f>SUM(Y10:Y19)</f>
        <v>28466.551447999995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1000</v>
      </c>
      <c r="X14" s="154">
        <f t="shared" si="13"/>
        <v>1025.1374559999999</v>
      </c>
      <c r="Y14" s="154">
        <f t="shared" si="14"/>
        <v>657.66754399999991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1000</v>
      </c>
      <c r="X27" s="167">
        <f>SUM(X9+X20+X22+X24)</f>
        <v>2605.7288640000002</v>
      </c>
      <c r="Y27" s="167">
        <f>SUM(Y9+Y20+Y22+Y24)</f>
        <v>37776.121135999987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410.68</v>
      </c>
      <c r="X9" s="183">
        <f>SUM(X10:X12)</f>
        <v>2067.5358000000001</v>
      </c>
      <c r="Y9" s="183">
        <f>SUM(Y10:Y12)</f>
        <v>14397.974199999999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410.68</v>
      </c>
      <c r="X12" s="154">
        <f>SUM(V12:W12)</f>
        <v>800.85480000000007</v>
      </c>
      <c r="Y12" s="154">
        <f>H12+U12-X12</f>
        <v>3759.0851999999995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410.68</v>
      </c>
      <c r="X31" s="167">
        <f>SUM(X9+X13+X15+X17+X20+X22+X24+X26+X28)</f>
        <v>6229.3224519999994</v>
      </c>
      <c r="Y31" s="167">
        <f>SUM(Y9+Y13+Y15+Y17+Y20+Y22+Y24+Y26+Y28)</f>
        <v>54830.952588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13" sqref="W13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2018-05-15T14:41:36Z</cp:lastPrinted>
  <dcterms:created xsi:type="dcterms:W3CDTF">2000-05-05T04:08:27Z</dcterms:created>
  <dcterms:modified xsi:type="dcterms:W3CDTF">2019-02-13T17:31:18Z</dcterms:modified>
</cp:coreProperties>
</file>